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udnicki\Desktop\przetargi\przetargi\2024\chema\do wysłania\"/>
    </mc:Choice>
  </mc:AlternateContent>
  <xr:revisionPtr revIDLastSave="0" documentId="13_ncr:1_{712182AC-E53E-41A0-B26C-5956D95E46A0}" xr6:coauthVersionLast="47" xr6:coauthVersionMax="47" xr10:uidLastSave="{00000000-0000-0000-0000-000000000000}"/>
  <bookViews>
    <workbookView xWindow="0" yWindow="0" windowWidth="28800" windowHeight="1548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1" l="1"/>
  <c r="F54" i="1"/>
  <c r="I54" i="1" s="1"/>
  <c r="H54" i="1" s="1"/>
  <c r="F49" i="1" l="1"/>
  <c r="I49" i="1" s="1"/>
  <c r="H49" i="1" s="1"/>
  <c r="F50" i="1"/>
  <c r="I50" i="1" s="1"/>
  <c r="H50" i="1" s="1"/>
  <c r="F51" i="1"/>
  <c r="I51" i="1" s="1"/>
  <c r="H51" i="1" s="1"/>
  <c r="F53" i="1"/>
  <c r="I53" i="1" s="1"/>
  <c r="H53" i="1" s="1"/>
  <c r="I52" i="1"/>
  <c r="H52" i="1" s="1"/>
  <c r="F15" i="1" l="1"/>
  <c r="I15" i="1" s="1"/>
  <c r="H15" i="1" s="1"/>
  <c r="F25" i="1" l="1"/>
  <c r="F27" i="1" l="1"/>
  <c r="I27" i="1" s="1"/>
  <c r="H27" i="1" s="1"/>
  <c r="F28" i="1"/>
  <c r="I28" i="1" s="1"/>
  <c r="H28" i="1" s="1"/>
  <c r="F29" i="1"/>
  <c r="I29" i="1" s="1"/>
  <c r="H29" i="1" s="1"/>
  <c r="F30" i="1"/>
  <c r="I30" i="1" s="1"/>
  <c r="H30" i="1" s="1"/>
  <c r="F31" i="1"/>
  <c r="I31" i="1" s="1"/>
  <c r="H31" i="1" s="1"/>
  <c r="F32" i="1"/>
  <c r="I32" i="1" s="1"/>
  <c r="H32" i="1" s="1"/>
  <c r="F33" i="1"/>
  <c r="I33" i="1" s="1"/>
  <c r="H33" i="1" s="1"/>
  <c r="F34" i="1"/>
  <c r="I34" i="1" s="1"/>
  <c r="H34" i="1" s="1"/>
  <c r="F35" i="1"/>
  <c r="I35" i="1" s="1"/>
  <c r="H35" i="1" s="1"/>
  <c r="F36" i="1"/>
  <c r="I36" i="1" s="1"/>
  <c r="H36" i="1" s="1"/>
  <c r="F37" i="1"/>
  <c r="I37" i="1" s="1"/>
  <c r="H37" i="1" s="1"/>
  <c r="F38" i="1"/>
  <c r="I38" i="1" s="1"/>
  <c r="H38" i="1" s="1"/>
  <c r="F39" i="1"/>
  <c r="I39" i="1" s="1"/>
  <c r="H39" i="1" s="1"/>
  <c r="F40" i="1"/>
  <c r="I40" i="1" s="1"/>
  <c r="H40" i="1" s="1"/>
  <c r="F41" i="1"/>
  <c r="I41" i="1" s="1"/>
  <c r="H41" i="1" s="1"/>
  <c r="F42" i="1"/>
  <c r="I42" i="1" s="1"/>
  <c r="H42" i="1" s="1"/>
  <c r="F43" i="1"/>
  <c r="I43" i="1" s="1"/>
  <c r="H43" i="1" s="1"/>
  <c r="F44" i="1"/>
  <c r="I44" i="1" s="1"/>
  <c r="H44" i="1" s="1"/>
  <c r="F45" i="1"/>
  <c r="I45" i="1" s="1"/>
  <c r="H45" i="1" s="1"/>
  <c r="F46" i="1"/>
  <c r="I46" i="1" s="1"/>
  <c r="H46" i="1" s="1"/>
  <c r="F47" i="1"/>
  <c r="I47" i="1" s="1"/>
  <c r="H47" i="1" s="1"/>
  <c r="F48" i="1"/>
  <c r="I48" i="1" s="1"/>
  <c r="H48" i="1" s="1"/>
  <c r="F26" i="1"/>
  <c r="I26" i="1" s="1"/>
  <c r="H26" i="1" s="1"/>
  <c r="I25" i="1"/>
  <c r="H25" i="1" s="1"/>
  <c r="F16" i="1"/>
  <c r="I16" i="1" s="1"/>
  <c r="H16" i="1" s="1"/>
  <c r="F17" i="1"/>
  <c r="I17" i="1" s="1"/>
  <c r="H17" i="1" s="1"/>
  <c r="F18" i="1"/>
  <c r="I18" i="1" s="1"/>
  <c r="H18" i="1" s="1"/>
  <c r="F19" i="1"/>
  <c r="I19" i="1" s="1"/>
  <c r="H19" i="1" s="1"/>
  <c r="F20" i="1"/>
  <c r="I20" i="1" s="1"/>
  <c r="H20" i="1" s="1"/>
  <c r="F21" i="1"/>
  <c r="I21" i="1" s="1"/>
  <c r="H21" i="1" s="1"/>
  <c r="F22" i="1"/>
  <c r="I22" i="1" s="1"/>
  <c r="H22" i="1" s="1"/>
  <c r="F23" i="1"/>
  <c r="I23" i="1" s="1"/>
  <c r="H23" i="1" s="1"/>
  <c r="F24" i="1"/>
  <c r="I24" i="1" s="1"/>
  <c r="H24" i="1" s="1"/>
  <c r="F7" i="1"/>
  <c r="I7" i="1" s="1"/>
  <c r="H7" i="1" s="1"/>
  <c r="F8" i="1"/>
  <c r="I8" i="1" s="1"/>
  <c r="H8" i="1" s="1"/>
  <c r="F9" i="1"/>
  <c r="I9" i="1" s="1"/>
  <c r="H9" i="1" s="1"/>
  <c r="F10" i="1"/>
  <c r="I10" i="1" s="1"/>
  <c r="H10" i="1" s="1"/>
  <c r="F11" i="1"/>
  <c r="I11" i="1" s="1"/>
  <c r="H11" i="1" s="1"/>
  <c r="F12" i="1"/>
  <c r="I12" i="1" s="1"/>
  <c r="H12" i="1" s="1"/>
  <c r="F13" i="1"/>
  <c r="I13" i="1" s="1"/>
  <c r="H13" i="1" s="1"/>
  <c r="F14" i="1"/>
  <c r="I14" i="1" s="1"/>
  <c r="F6" i="1"/>
  <c r="I6" i="1" l="1"/>
  <c r="I55" i="1" s="1"/>
  <c r="F55" i="1"/>
  <c r="H6" i="1" l="1"/>
</calcChain>
</file>

<file path=xl/sharedStrings.xml><?xml version="1.0" encoding="utf-8"?>
<sst xmlns="http://schemas.openxmlformats.org/spreadsheetml/2006/main" count="122" uniqueCount="83">
  <si>
    <t>Opis przedmiotu zamówienia.</t>
  </si>
  <si>
    <t>J.m.</t>
  </si>
  <si>
    <t>Ilość zamawiana</t>
  </si>
  <si>
    <t>szt.</t>
  </si>
  <si>
    <t>opak.</t>
  </si>
  <si>
    <t>karton</t>
  </si>
  <si>
    <t>opak</t>
  </si>
  <si>
    <t>kan.</t>
  </si>
  <si>
    <t>par</t>
  </si>
  <si>
    <t>Załącznik nr 2</t>
  </si>
  <si>
    <t>1. Do pozycji 1-3 zamawiający na czas trwania umowy wymaga dostarczenia:</t>
  </si>
  <si>
    <t xml:space="preserve">    </t>
  </si>
  <si>
    <t xml:space="preserve">    do 10 dni od podpisania umowy lecz nie później niż przed 1 dostawą zamówionych preparatów.  </t>
  </si>
  <si>
    <t xml:space="preserve">   Po 3 szt. dla każdego środka.</t>
  </si>
  <si>
    <t xml:space="preserve">Pakiet  I - Produkty do utrzymania czystości </t>
  </si>
  <si>
    <t>Załącznik asortymentowo - cenowy</t>
  </si>
  <si>
    <t xml:space="preserve">              Boksy te muszą być kompatybilne z systemem dozującym i w/w preparatami z poz. 1-3.</t>
  </si>
  <si>
    <t xml:space="preserve">            Pozycje 1 - 4 musza pochodzić od jednego producenta.</t>
  </si>
  <si>
    <t>cena netto</t>
  </si>
  <si>
    <t>wartość netto</t>
  </si>
  <si>
    <t>wartość brutto</t>
  </si>
  <si>
    <t>Vat %</t>
  </si>
  <si>
    <t>wartość Vat</t>
  </si>
  <si>
    <t xml:space="preserve">            -  5 szt. systemów dozujących podających gotowy roztwór roboczy  w zakresie stężeń od 0,1 %, umożliwiający podłączenie 4 preparatów  pod dozownik,</t>
  </si>
  <si>
    <t xml:space="preserve">            - 5 zalaminowane plany higieny z opisanymi produktami, które będą dozowane za pomocą systemu dozującego.</t>
  </si>
  <si>
    <t xml:space="preserve">            - 15 zamykanych na klucz boksów na butelki 1l z koncentratem uniemożliwiające dostęp do preparatu osobom postronnym. </t>
  </si>
  <si>
    <t>op.</t>
  </si>
  <si>
    <t>Razem</t>
  </si>
  <si>
    <t xml:space="preserve">Dozwnik do ręczników w roli o wymiarach 37.40 x 29,70 x 24.80 (dług. x szer. x wys. cm) biały wykonany z wytrzymałego tworzywa z możliwościa otwierania za pomocą przycisku lub metalowego kluczyka. Dozownik kompatybilny i od tego samego producenta co ręcznik z pozycji nr 10 posiada okienko do kontroli zużycia rolki oraz system NonStop umożliwiajacy montaż 2 rolki gdy 1 sie kończy tak by ręcznika nigdy nie zabrakło w dozowniku Druga rolka dozuje się automatycznie gdy kończy się 1. / KC Aquarius dozownik biały do ręczników w roli 350m 24,8x29,7x37,4cm  </t>
  </si>
  <si>
    <t>Papier toaletowy szary o długości 140 m, średnica 18,5-19,00cm, gramatura 40gm2, szerokość rolki 9,5-10cm, 12 rolek w opakowaniu / Jumbo papier toaletowy szary 140m  średnica 19cm 1-warstwa 683 listków op=12rol</t>
  </si>
  <si>
    <t xml:space="preserve">Gotowy do użycia środek  w postaci żelu do czyszczenia toalet o właściwościach dezynfekujących. Usuwa osady wapienne, brud oraz nieprzyjemne zapachy. Nadaje się do stosowania na wszystkich odpornych na działanie kwasów powierzchniach w obrębie łazienek., posiada działanie bakteriobójcze zgodne z normami PN-EN 1276 i PN-EN 13697, produkt a swoim składzie zawiera: 3-10% kwas glikolowy, 5-20% niejonowe środki powierzchniowo czynne, ph produktu 2-2,5 , gęstość względna 1,02-1,05 g/ml, działanie dezynfekcyjne potwierdzone pozwoleniem na obrót produktem biobójczym wydanym przez Ministra Zdrowia. Opakowanie 750 ml typu WC kaczka </t>
  </si>
  <si>
    <t xml:space="preserve">Ręcznik w roli do bezdotykowego dozownika obcinającego po jednym listku. Biały, jednowarstwowy z nadrukiem wykonany w 36 % z włókna pierwotnego i 64% z włókna z recyklingu wykonane w technologii UCTAD wybielane dwutlenkiem chloru, każda rolka o długości 350m, szerokości rolki 19,8 cm, średnica 20cm, średnica tulei wewnętrznej 44mm. Ręcznik wyjątkowo chłonny dopuszczony do przemysłu spożywczego do bezpośredniego kontaktu z żywnością. Produkt posiada cert ekologiczny Ecolabel i został wyprodukowany z zachowaniem najwyższych standardów jakościowych i ekologicznych zgodnych z ISO 9001 oraz ISO 14001. Opakowanie zawiera 6 rolek po 350m. każda rolka wyposażona w platikowy adapter umożliwiający montaż w dozowniku, wymagana karta techniczna wystawiona przez producenta. </t>
  </si>
  <si>
    <t>kij aluminiowy 140 cm</t>
  </si>
  <si>
    <t xml:space="preserve">Uchwyt na mop 40 cm wykonany z ABS + kij aluminiowy. </t>
  </si>
  <si>
    <t xml:space="preserve">Proszek do szorowania op. 500g </t>
  </si>
  <si>
    <t xml:space="preserve">Ścierki do podłóg bawełniane rozm 60x70
 </t>
  </si>
  <si>
    <t xml:space="preserve">Worki na śmieci 160L z folii LDPE  10szt. na rolce, czarne - grubość min. 30 mikronów  roz 90 x 110 </t>
  </si>
  <si>
    <t xml:space="preserve">Środek do mycia okien gotowy do użycia na bazie alkoholu z atomizerem op. 500ml </t>
  </si>
  <si>
    <t xml:space="preserve">Sól do zmywarek opak. karton 2 kg </t>
  </si>
  <si>
    <t xml:space="preserve">Ścierka uniwersalna na mokro rozmiar 38 x 40 cm gramatura min. 145 g/m2 kolor czerwony, zółty, niebieski </t>
  </si>
  <si>
    <t xml:space="preserve">Kosz pedałowy 25L z pokrywą </t>
  </si>
  <si>
    <t>Druciak metalowy do szorowania 3 szt. w opakowaniu</t>
  </si>
  <si>
    <t xml:space="preserve">Szczotka wc komplet </t>
  </si>
  <si>
    <t>skoncentrowany środek czyszczący i odtłuszczający do tłustych zabrudzeń ; ph 10-11;  o zapachu cytrynowym ; dozowanie 20-50 ml/10 l wody ; może być stosowany jako wzmacniacz skuteczności prania do bielizny zabrudzonej tłuszczem i zabrudzeniami białkiem oraz jako wzmacniacz do prania dywanów opak. 1 litr</t>
  </si>
  <si>
    <t xml:space="preserve">Szczotka reczna do szorowania - " żelazko" </t>
  </si>
  <si>
    <t xml:space="preserve">Dozownik łokciowy wykonany z wytrzymałego plastiku ABS, przeznaczony do dozowania preparatów do odkażania, mycia i pielęgnacji rąk o następujących właściwościach: 
Dozowanie łokciem lub grzbietem dłoni, plastikowy bez elementów metalowych i transparentnych, koloru białego. Dostosowany do preparatów dostarczanych w  pojemnikach typu EURO o pojemności  500 ml.  Możliwość dezynfekcji wszystkich elementów dozownika (wyjmowana pompka dozująca), regulowana ilość dozowanego preparatu (0,5ml, 1ml lub 1,5ml). Dozowanie preparatów od góry pojemnika. Możliwość szybkiego demontażu całego dozownika (np. w celu umycia lub dezynfekcji ściany) bez konieczności odkręcania śrubek. Możliwość zamontowania dodatkowej tacki zabezpieczającej przed kapaniem podczas pobierania preparatu i zabezpieczającej powłoki akrylowe przed preparatami alkoholowymi. </t>
  </si>
  <si>
    <t xml:space="preserve">wózek do utrzymania czystości, 2-wiaderkowy, z wyciskarką, rączką do prowadzenia i koszyczkiem na ścierki i środki czystości. Wiaderka 2 x 25l kolor czerwony i niebieski. </t>
  </si>
  <si>
    <t>Płyn myjący do zmywarek gastronomicznych opak 5l</t>
  </si>
  <si>
    <t xml:space="preserve">Płyn nabłyszczający do zmywarek gastronomicznych  opak 5l </t>
  </si>
  <si>
    <t xml:space="preserve">2. System dozujący, boksy i plany higieny będą dostarczone i zamontowane przez wykonawcę  we wskazanych przez zamawiającego miejscach </t>
  </si>
  <si>
    <t>3. Do poz. 1, 3 zamawiający wymaga dostarczenia butelek ze spryskiwaczem 0,5-1L  trwale opisane: nazwą preparatu i zakresem stosowania</t>
  </si>
  <si>
    <t>Superkoncentrat do wszystkich powierzchni z połyskiem (ceramiczne, kamienne, lakierowane, szklane, plastik), wartość pH koncentratu 5,5–6,5 , najniższe stężenie roztworu roboczego  0,1% dla każdego stopnia zabrudzenia, 1 litr koncentratu daje do 1000 litrów roztworu roboczego, preparat zawiera Propan-2-ol,  Alkiloeterosiarczany , oraz Substancje zapachowe, poj. 1 litr, preparat dozowany przez system dozujący, który podaje gotowy roztwór roboczy o stężeniu 0,1%.</t>
  </si>
  <si>
    <t>Skoncentrowany preparat do mycia i pielęgnacji wszystkich wodoodpornych posadzek podłogowych zabezpieczonych jak i nie zabezpieczonych  powłokami akrylowymi nadający się do linoleum, PCV, kamienia naturalnego, itd. z wyjatkiem surowego drewna i wykładzin dywanowych. Wartości pH koncentratu 10-10,5, Preparat powinien zawierać w składzie : powyżej 30% niejonowych związków powierzchniowo czynnych, 10-20% alkohole etoksylowane, 5-10% Etery glikolu dipropylenowego, substancje pomocnicze i zapachowe, stężenie roztworu roboczego = 0,1 %  dla każdego stopnia zabrudzenia, butelka o poj. 1 litr, preparat dozowany przez system dozujący, który podaje gotowy roztwór roboczy o stężeniu 0,1%  Preparat powinien nadawać sie do mycia ręcznego jak i maszynowego posadzek podłogowych.</t>
  </si>
  <si>
    <t>Superkoncentrat do mycia sanitariatów o właściwościach rozpuszczających usuwających zabrudzenia z mydła, rdzy , wapnia  i kamienia moczowego , zawierający  w swoim składzie kwas amidosiarkowy(VI) oraz Etoksylowany alkohol tłuszczowy, wartości pH koncentratu 0,9-1,1, stężenie roztworu roboczego  0,1 % dla każdego stopnia zabrudzenia, 1l koncentratu daje do 1000 l roztworu roboczego, gęstość od 1,0 do 1,3  Preparat dozowany przez system dozujący, który podaje gotowy roztwór roboczy o stężeniu 0,1%.  op. 1 litr..</t>
  </si>
  <si>
    <t>Mydło  w piance zawiera mieszaniny wody, surfaktantów (środków powierzchniowo czynnych) , perfum i środków konserwujących , zawierające  96% składników pochodzenia naturalnego  zgodnie z ISO16128; mydło pomaga zapobiegać wysuszaniu skóry dzięki składnikom uzupełniającym warstwę lipidową , testowane dermatologicznie , ph ok 5 ; delikatnie perfumowane o  orzeźwiającym zapachu , zapewnia pielęgnację normalnej i suchej skóry rąk przy codziennym stosowaniu ; w jednorazowej , szczelnie zamkniętej butelce z nową pompką co  pomaga zmniejszyć ryzyko zanieczyszczenia i chroni zawartość przez cały czas, aż do momentu użycia, samozasysająca
butelka pozwala zmniejszyć ilość odpadów o 70%, demontowalna pompka ułatwia recykling , posiadające certyfukat Ecolabel , pojemność 1 litr , pakowane po 6 szt</t>
  </si>
  <si>
    <t xml:space="preserve"> Dozownik  pasujący  do szerokiej gamy mydeł, środków dezynfekujących i balsamów  w szczelnie zamkniętych
butelkach, łatwy w użyciu, co zostało potwierdzone certyfikatem Easy-to-use, i zapewnia wszystkim użytkownikom wysoki poziom higieny rąk, wymiary szerokość 11,2 cm , wysokość 29 cm , długość 9,9 cm ; z przezroczystym okienkiem umożliwiającym identyfikację produktu oraz jego zużycia , kolor biały , dozownik posiadający zmienny system doz mydła w ilości 0,4 ml lub 0,7 ml . Dozownik opłata jednorazowa na czas trwania przetargu </t>
  </si>
  <si>
    <t xml:space="preserve">Mydło w płynie opakowanie   5 litrów ,  o zapachu grejfruta i mandarynki , zawierające kolagen , elastynę , glicelynę i lanolinę  , ph 5,5 do 7,5 </t>
  </si>
  <si>
    <t>kan</t>
  </si>
  <si>
    <t xml:space="preserve">Ręczniki papierowy biały , zz ,  1-warstwowy gramatura min. 40g/m2 , makulatura  Karton = 20 x 200 listków , Rozmiar lista 23 x 25 cm , 
</t>
  </si>
  <si>
    <t>Tabletki do zmywarek , bez zawartości fosforanu , zapobiegające  osadzaniu się kamienia i plam z wody oraz zapewniające połysk bez smug,  zawierające substytut soli co zmiękcza wodę, zapobiega osadzaniu się kamienia i zapewnia optymalny efekt płukania, chroniące przed korozją szkła i zapewniające długotrwały połysk,  zapobiegające osadzaniu się tłuszczu,zapewniając czystą zmywarkę,  przyspieszające suszenie naczyń,  działające przeciw nieprzyjemnym zapachom poprzez świeże doznania zapachowe po spłukaniu, zawierające niskotemperaturowy aktywator wybielający, który  poprawia usuwanie plam z kawy i herbaty już od 40 ° C,  zapewniające ochrona metalu: dla doskonałej pielęgnacji stali nierdzewnej w celu ochrony maszyny,  zapewniające dodatkową wytrzymałość i pomagające
skutecznie usuwać uporczywe zabrudzenia, takie jak przypalone, zapieczone osady z tłuszczu, tabletka minimum 19 g, pakowane po 50 szt w kartonie ; posiadające w skłądzie 15 % i więcej, ale mniej niż 30 % wybielaczy na bazie tlenu,
mniej niż 5 % niejonowychśrodków powierzchniowo czynnych; polikarboksylany; fosfoniany; Enzymy; Aromaty.</t>
  </si>
  <si>
    <t xml:space="preserve">Mop płaski kieszeniowy, sznurkowo pętelkowy, tkany, skład 70% bawełna, 30% poliester, Wymiary mopa wew.:
42 x 12 cm ;  mop z taśmą i 4 kodami kolorystycznymi ,  Maksymalna temperatura prania 90°C gwarancja 100 prań; </t>
  </si>
  <si>
    <t xml:space="preserve">Proszek do prania, uniwersalny , multikolor Opakowanie 15kg  
 </t>
  </si>
  <si>
    <t xml:space="preserve">Koncentrat przeznaczony do ręcznego mycia w gastronomii ,  Delikatny dla skóry rąk, zawierający ekstrakt z perły ,  Koncentrat,  o przyjemnym zapachu  shimm aloe ,  pH koncentratu ok. 6, posiadający w składzie ≥ 5 - &lt; 15 % niejonowych środków powierzchniowo-czynnych, &lt; 5 % amfoterycznych środków powierzchniowo czynnych, środek konserwujący (METHYLISOTHIAZOLINONE), ph 6,5  ; kolor biały ,  kanister 5L </t>
  </si>
  <si>
    <t>Worki na śmieci 35 litrowe z folii HDPE 50szt. na rolce, czarne  - grubość min. 6 mikronów</t>
  </si>
  <si>
    <t xml:space="preserve">Worki na śmieci 60L,  60x77cm czarne 20my LDPE , pakowane po 50 szt </t>
  </si>
  <si>
    <t xml:space="preserve">Worki na śmieci 120L z folii LDPE   25szt. na rolce, czerwone - grubość min. 35 mikronów , rozmiar 70x110cm </t>
  </si>
  <si>
    <t>Worki na śmieci 60 L z folii LDPE, 25 szt. na rolce, czerwone grubość min. 20 mikronów  roz 60 x 70 cm</t>
  </si>
  <si>
    <t xml:space="preserve">Kostka do WC wkład  35 g + koszyczek </t>
  </si>
  <si>
    <t xml:space="preserve">Gąbka do szorowania żółta  z zielonym  padem rozmiar 7x15cm x 4,5 cm , pakowana po 6 szt </t>
  </si>
  <si>
    <t>pkt</t>
  </si>
  <si>
    <t xml:space="preserve">Mleczko do czyszczenia 750 ml, o cytrynowym zapachu , kolor biały , posiadające certyfikat Ecolabel , produkt do użytku profesjonalnego </t>
  </si>
  <si>
    <t xml:space="preserve">Miotły  do zamiatania z naturalnego włosia 30cm z kijem drewnianym 120cm, </t>
  </si>
  <si>
    <t>Zmiotka z szufelką  plastikowa , kolor mix , bez gumki</t>
  </si>
  <si>
    <t xml:space="preserve">Wiaderka plastikowe 10 l z uchwytem </t>
  </si>
  <si>
    <t xml:space="preserve">Żel do udrażniania rur;do stosowania w  odpływach umywalek, wanien, pryszniców, zlewów. Polecany do
stosowania w kuchniach i łazienkach. Nadaje się do udrożniania rur wszystkich rodzajów ( z tworzyw sztucznych, metalowych itp.) Właściwości: bardzo skuteczny w działaniu, rozpuszcza złogi powstałe
z  resztek mydła, włosów, tłuszczu, żywności, regularne stosowanie preparatu zapobiega zatykaniu rur, usuwa nieprzyjemne zapachy.op  1 litr  </t>
  </si>
  <si>
    <t>Reklamówka HDPE 8kg 30x7x55 biała , grubość 11my , pakowana po 200szt</t>
  </si>
  <si>
    <t xml:space="preserve">Rękawica lateksowa  z bawełną ,  gospodarcza  , Rozmiary  S, M, L </t>
  </si>
  <si>
    <t>Środek czyszczący, niskopieniący usuwający zanieczyszczenia organiczne i nieorganiczne do czyszczenia podłóg, w kuchniach w obszarze kontaktu z żywnością skład:Sulfonic acids &gt;= 3 - &lt; 5 ;1 ;butoksypropan-2-ol  &gt;= 1 - &lt; 2.5 ; P-kumenosulfonian sodu &gt;= 1 - &lt; 2.5 ; Dipenten &gt;= 0.25 - &lt;0.5 ; Wodorotlenek potasu &gt;= 0.25 - &lt;0.5 ;  pH koncentratu 9 - 10 w koncentracie , ph w formie rozcieńczonej 9.1 do 9.3 ; gęstość 1.041 - 1.047 ; opakowanie 10 litrów, stężenie robocze 1 do 2 % w zależności od stopnia zabrudzenia . Produkt dozowany za pomocą automatycznego systemu dozującego  do pianowego mycia i dezynfekcji powierzchni.</t>
  </si>
  <si>
    <t xml:space="preserve">Produkt biobójczy do mycia i dezynfekcji powierzchni w gastronomi.  Posiada silne działanie myjące, oparty na naturalnych składnikach. Substancje czynne: 100 g produktu zawiera: 80 g/kg czwartorzędowe związki amonowe, benzylo-C12-16-alkilodimetylowe, chlorki, 9,8 g/kg chlorek didecylodimetyloamonu. Nie zawiera fosforanów, formaldehydu, barwników i silnych środków zapachowych. Działa w 1% stężeniu zgodnie z normą EN 1276 i EN 13697 baketriobójczo w 5 min oraz w stężeniu 0,5% zgodnie z normą EN 13697 drożdzakobójczo w  czasie 5 min. Przeznaczony do mycia stołów, krajalnic, okapów, zewnętrznych części urządzeń, przedmiotów wykonanych ze stali szlachetnej oraz  innych powierzchni mających kontakt z żywnością. Preparat o pH koncentratu 11,9 do 12,9
Opakowanie 5 litrowe.
</t>
  </si>
  <si>
    <t xml:space="preserve">Dozownik Papieru toaletowego na papier toaletowy Jumbo , ABS , biały , pasujący do papieru z pozycji z pozycji 49 </t>
  </si>
  <si>
    <t>Środek do gruntownego czyszczenia grili, pieców , armatury kuchennej ; do usuwania grubej warstwy przypalenizny
i tłuszczu umożliwiając ich odspojenie od podłoża, Gęstość w 20°C [g/cm³]: ph ok 13 , opakowanie 1 litr ze spryskiwaczem</t>
  </si>
  <si>
    <t>ZO – 1/ produkty do utrzymania czystości, środki antyseptyczne i dezynfekujące/2024</t>
  </si>
  <si>
    <t>4. Do wszystkich produktów chemicznych zamawiający wymaga  kart charakterystyki preparatów lub wskazania linku do strony internetowej umożliwiajacej pobranie elektroniczne.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</si>
</sst>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4" fillId="0" borderId="0"/>
  </cellStyleXfs>
  <cellXfs count="51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wrapText="1"/>
    </xf>
    <xf numFmtId="0" fontId="10" fillId="0" borderId="0" xfId="0" applyFont="1"/>
    <xf numFmtId="0" fontId="1" fillId="0" borderId="0" xfId="0" applyFont="1"/>
    <xf numFmtId="164" fontId="1" fillId="0" borderId="0" xfId="0" applyNumberFormat="1" applyFont="1"/>
    <xf numFmtId="164" fontId="7" fillId="0" borderId="1" xfId="0" applyNumberFormat="1" applyFont="1" applyBorder="1" applyAlignment="1">
      <alignment wrapText="1"/>
    </xf>
    <xf numFmtId="9" fontId="8" fillId="0" borderId="1" xfId="0" applyNumberFormat="1" applyFont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44" fontId="8" fillId="0" borderId="0" xfId="1" applyFont="1" applyBorder="1" applyAlignment="1">
      <alignment horizontal="center" vertical="center" wrapText="1"/>
    </xf>
    <xf numFmtId="0" fontId="12" fillId="0" borderId="0" xfId="0" applyFont="1"/>
    <xf numFmtId="164" fontId="12" fillId="0" borderId="0" xfId="0" applyNumberFormat="1" applyFont="1"/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8" fillId="0" borderId="0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/>
    <xf numFmtId="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wrapText="1"/>
    </xf>
    <xf numFmtId="164" fontId="14" fillId="0" borderId="5" xfId="0" applyNumberFormat="1" applyFont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5"/>
  <sheetViews>
    <sheetView tabSelected="1" zoomScaleNormal="100" zoomScaleSheetLayoutView="90" workbookViewId="0">
      <selection activeCell="M6" sqref="M6"/>
    </sheetView>
  </sheetViews>
  <sheetFormatPr defaultRowHeight="15"/>
  <cols>
    <col min="1" max="1" width="3.5" style="33" customWidth="1"/>
    <col min="2" max="2" width="84.75" style="2" customWidth="1"/>
    <col min="3" max="3" width="7.25" style="22" customWidth="1"/>
    <col min="4" max="4" width="8.625" style="22" customWidth="1"/>
    <col min="5" max="5" width="9" style="28"/>
    <col min="6" max="6" width="10.625" style="13" customWidth="1"/>
    <col min="7" max="7" width="6.125" style="12" customWidth="1"/>
    <col min="8" max="8" width="13" style="12" customWidth="1"/>
    <col min="9" max="9" width="11.875" style="12" customWidth="1"/>
    <col min="10" max="10" width="0.5" customWidth="1"/>
    <col min="11" max="11" width="8.375" hidden="1" customWidth="1"/>
  </cols>
  <sheetData>
    <row r="1" spans="1:9" s="12" customFormat="1" ht="36" customHeight="1">
      <c r="A1" s="33"/>
      <c r="B1" s="2" t="s">
        <v>81</v>
      </c>
      <c r="C1" s="22"/>
      <c r="D1" s="22"/>
      <c r="E1" s="28"/>
      <c r="F1" s="13"/>
    </row>
    <row r="2" spans="1:9" s="12" customFormat="1" ht="39.75" customHeight="1">
      <c r="A2" s="33"/>
      <c r="B2" s="49"/>
      <c r="C2" s="50"/>
      <c r="D2" s="50"/>
      <c r="E2" s="28"/>
      <c r="F2" s="13"/>
      <c r="G2" s="12" t="s">
        <v>9</v>
      </c>
    </row>
    <row r="3" spans="1:9" s="12" customFormat="1">
      <c r="A3" s="33"/>
      <c r="B3" s="3" t="s">
        <v>14</v>
      </c>
      <c r="C3" s="22"/>
      <c r="D3" s="22"/>
      <c r="E3" s="28"/>
      <c r="F3" s="13"/>
    </row>
    <row r="4" spans="1:9" s="12" customFormat="1" ht="45.75" customHeight="1">
      <c r="A4" s="33"/>
      <c r="B4" s="2" t="s">
        <v>15</v>
      </c>
      <c r="C4" s="22"/>
      <c r="D4" s="22"/>
      <c r="E4" s="28"/>
      <c r="F4" s="13"/>
    </row>
    <row r="5" spans="1:9" s="11" customFormat="1" ht="30">
      <c r="A5" s="23"/>
      <c r="B5" s="10" t="s">
        <v>0</v>
      </c>
      <c r="C5" s="23" t="s">
        <v>1</v>
      </c>
      <c r="D5" s="23" t="s">
        <v>2</v>
      </c>
      <c r="E5" s="45" t="s">
        <v>18</v>
      </c>
      <c r="F5" s="14" t="s">
        <v>19</v>
      </c>
      <c r="G5" s="4" t="s">
        <v>21</v>
      </c>
      <c r="H5" s="4" t="s">
        <v>22</v>
      </c>
      <c r="I5" s="4" t="s">
        <v>20</v>
      </c>
    </row>
    <row r="6" spans="1:9" ht="63.75">
      <c r="A6" s="24">
        <v>1</v>
      </c>
      <c r="B6" s="5" t="s">
        <v>51</v>
      </c>
      <c r="C6" s="24" t="s">
        <v>3</v>
      </c>
      <c r="D6" s="24">
        <v>10</v>
      </c>
      <c r="E6" s="29"/>
      <c r="F6" s="30">
        <f>ROUND((D6*E6),2)</f>
        <v>0</v>
      </c>
      <c r="G6" s="15">
        <v>0.23</v>
      </c>
      <c r="H6" s="16">
        <f>ROUND((I6-F6),2)</f>
        <v>0</v>
      </c>
      <c r="I6" s="16">
        <f>ROUND((F6*(1+G6)),2)</f>
        <v>0</v>
      </c>
    </row>
    <row r="7" spans="1:9" ht="105.75" customHeight="1">
      <c r="A7" s="34">
        <v>2</v>
      </c>
      <c r="B7" s="5" t="s">
        <v>52</v>
      </c>
      <c r="C7" s="24" t="s">
        <v>3</v>
      </c>
      <c r="D7" s="24">
        <v>10</v>
      </c>
      <c r="E7" s="29"/>
      <c r="F7" s="30">
        <f t="shared" ref="F7:F54" si="0">ROUND((D7*E7),2)</f>
        <v>0</v>
      </c>
      <c r="G7" s="15">
        <v>0.23</v>
      </c>
      <c r="H7" s="16">
        <f t="shared" ref="H7:H54" si="1">ROUND((I7-F7),2)</f>
        <v>0</v>
      </c>
      <c r="I7" s="16">
        <f t="shared" ref="I7:I54" si="2">ROUND((F7*(1+G7)),2)</f>
        <v>0</v>
      </c>
    </row>
    <row r="8" spans="1:9" ht="63.75">
      <c r="A8" s="24">
        <v>3</v>
      </c>
      <c r="B8" s="5" t="s">
        <v>53</v>
      </c>
      <c r="C8" s="24" t="s">
        <v>3</v>
      </c>
      <c r="D8" s="24">
        <v>10</v>
      </c>
      <c r="E8" s="29"/>
      <c r="F8" s="30">
        <f t="shared" si="0"/>
        <v>0</v>
      </c>
      <c r="G8" s="15">
        <v>0.23</v>
      </c>
      <c r="H8" s="16">
        <f t="shared" si="1"/>
        <v>0</v>
      </c>
      <c r="I8" s="16">
        <f t="shared" si="2"/>
        <v>0</v>
      </c>
    </row>
    <row r="9" spans="1:9" ht="76.5">
      <c r="A9" s="34">
        <v>4</v>
      </c>
      <c r="B9" s="5" t="s">
        <v>30</v>
      </c>
      <c r="C9" s="24" t="s">
        <v>3</v>
      </c>
      <c r="D9" s="24">
        <v>20</v>
      </c>
      <c r="E9" s="29"/>
      <c r="F9" s="30">
        <f t="shared" si="0"/>
        <v>0</v>
      </c>
      <c r="G9" s="15">
        <v>0.23</v>
      </c>
      <c r="H9" s="16">
        <f t="shared" si="1"/>
        <v>0</v>
      </c>
      <c r="I9" s="16">
        <f t="shared" si="2"/>
        <v>0</v>
      </c>
    </row>
    <row r="10" spans="1:9" ht="102">
      <c r="A10" s="24">
        <v>5</v>
      </c>
      <c r="B10" s="6" t="s">
        <v>54</v>
      </c>
      <c r="C10" s="25" t="s">
        <v>5</v>
      </c>
      <c r="D10" s="25">
        <v>35</v>
      </c>
      <c r="E10" s="29"/>
      <c r="F10" s="31">
        <f t="shared" si="0"/>
        <v>0</v>
      </c>
      <c r="G10" s="17">
        <v>0.23</v>
      </c>
      <c r="H10" s="18">
        <f t="shared" si="1"/>
        <v>0</v>
      </c>
      <c r="I10" s="18">
        <f t="shared" si="2"/>
        <v>0</v>
      </c>
    </row>
    <row r="11" spans="1:9" ht="63.75">
      <c r="A11" s="34">
        <v>6</v>
      </c>
      <c r="B11" s="7" t="s">
        <v>55</v>
      </c>
      <c r="C11" s="25" t="s">
        <v>3</v>
      </c>
      <c r="D11" s="25">
        <v>50</v>
      </c>
      <c r="E11" s="29"/>
      <c r="F11" s="31">
        <f t="shared" si="0"/>
        <v>0</v>
      </c>
      <c r="G11" s="17">
        <v>0.23</v>
      </c>
      <c r="H11" s="18">
        <f t="shared" si="1"/>
        <v>0</v>
      </c>
      <c r="I11" s="18">
        <f t="shared" si="2"/>
        <v>0</v>
      </c>
    </row>
    <row r="12" spans="1:9" ht="25.5">
      <c r="A12" s="34">
        <v>7</v>
      </c>
      <c r="B12" s="7" t="s">
        <v>56</v>
      </c>
      <c r="C12" s="25" t="s">
        <v>57</v>
      </c>
      <c r="D12" s="25">
        <v>2</v>
      </c>
      <c r="E12" s="29"/>
      <c r="F12" s="31">
        <f t="shared" si="0"/>
        <v>0</v>
      </c>
      <c r="G12" s="17">
        <v>0.23</v>
      </c>
      <c r="H12" s="18">
        <f t="shared" si="1"/>
        <v>0</v>
      </c>
      <c r="I12" s="18">
        <f t="shared" si="2"/>
        <v>0</v>
      </c>
    </row>
    <row r="13" spans="1:9" ht="38.25">
      <c r="A13" s="24">
        <v>8</v>
      </c>
      <c r="B13" s="5" t="s">
        <v>58</v>
      </c>
      <c r="C13" s="24" t="s">
        <v>5</v>
      </c>
      <c r="D13" s="24">
        <v>50</v>
      </c>
      <c r="E13" s="29"/>
      <c r="F13" s="30">
        <f t="shared" si="0"/>
        <v>0</v>
      </c>
      <c r="G13" s="15">
        <v>0.23</v>
      </c>
      <c r="H13" s="16">
        <f t="shared" si="1"/>
        <v>0</v>
      </c>
      <c r="I13" s="16">
        <f t="shared" si="2"/>
        <v>0</v>
      </c>
    </row>
    <row r="14" spans="1:9" ht="102">
      <c r="A14" s="34">
        <v>9</v>
      </c>
      <c r="B14" s="5" t="s">
        <v>31</v>
      </c>
      <c r="C14" s="24" t="s">
        <v>5</v>
      </c>
      <c r="D14" s="26">
        <v>70</v>
      </c>
      <c r="E14" s="29"/>
      <c r="F14" s="30">
        <f t="shared" si="0"/>
        <v>0</v>
      </c>
      <c r="G14" s="15">
        <v>0.23</v>
      </c>
      <c r="H14" s="16">
        <v>9</v>
      </c>
      <c r="I14" s="16">
        <f t="shared" si="2"/>
        <v>0</v>
      </c>
    </row>
    <row r="15" spans="1:9" ht="63.75">
      <c r="A15" s="24">
        <v>10</v>
      </c>
      <c r="B15" s="5" t="s">
        <v>28</v>
      </c>
      <c r="C15" s="24"/>
      <c r="D15" s="26">
        <v>10</v>
      </c>
      <c r="E15" s="29"/>
      <c r="F15" s="30">
        <f>ROUND((D15*E15),2)</f>
        <v>0</v>
      </c>
      <c r="G15" s="15">
        <v>0.23</v>
      </c>
      <c r="H15" s="16">
        <f t="shared" si="1"/>
        <v>0</v>
      </c>
      <c r="I15" s="16">
        <f t="shared" si="2"/>
        <v>0</v>
      </c>
    </row>
    <row r="16" spans="1:9" ht="140.25">
      <c r="A16" s="24">
        <v>11</v>
      </c>
      <c r="B16" s="5" t="s">
        <v>59</v>
      </c>
      <c r="C16" s="24" t="s">
        <v>6</v>
      </c>
      <c r="D16" s="26">
        <v>115</v>
      </c>
      <c r="E16" s="29"/>
      <c r="F16" s="30">
        <f>ROUND((D16*E16),2)</f>
        <v>0</v>
      </c>
      <c r="G16" s="15">
        <v>0.23</v>
      </c>
      <c r="H16" s="16">
        <f t="shared" si="1"/>
        <v>0</v>
      </c>
      <c r="I16" s="16">
        <f t="shared" si="2"/>
        <v>0</v>
      </c>
    </row>
    <row r="17" spans="1:9">
      <c r="A17" s="34">
        <v>12</v>
      </c>
      <c r="B17" s="5" t="s">
        <v>32</v>
      </c>
      <c r="C17" s="24" t="s">
        <v>3</v>
      </c>
      <c r="D17" s="26">
        <v>5</v>
      </c>
      <c r="E17" s="29"/>
      <c r="F17" s="30">
        <f t="shared" si="0"/>
        <v>0</v>
      </c>
      <c r="G17" s="15">
        <v>0.23</v>
      </c>
      <c r="H17" s="16">
        <f t="shared" si="1"/>
        <v>0</v>
      </c>
      <c r="I17" s="16">
        <f t="shared" si="2"/>
        <v>0</v>
      </c>
    </row>
    <row r="18" spans="1:9">
      <c r="A18" s="24">
        <v>13</v>
      </c>
      <c r="B18" s="5" t="s">
        <v>33</v>
      </c>
      <c r="C18" s="24" t="s">
        <v>3</v>
      </c>
      <c r="D18" s="24">
        <v>5</v>
      </c>
      <c r="E18" s="29"/>
      <c r="F18" s="30">
        <f t="shared" si="0"/>
        <v>0</v>
      </c>
      <c r="G18" s="15">
        <v>0.23</v>
      </c>
      <c r="H18" s="16">
        <f t="shared" si="1"/>
        <v>0</v>
      </c>
      <c r="I18" s="16">
        <f t="shared" si="2"/>
        <v>0</v>
      </c>
    </row>
    <row r="19" spans="1:9" ht="25.5">
      <c r="A19" s="34">
        <v>14</v>
      </c>
      <c r="B19" s="5" t="s">
        <v>60</v>
      </c>
      <c r="C19" s="24" t="s">
        <v>3</v>
      </c>
      <c r="D19" s="24">
        <v>80</v>
      </c>
      <c r="E19" s="29"/>
      <c r="F19" s="30">
        <f t="shared" si="0"/>
        <v>0</v>
      </c>
      <c r="G19" s="15">
        <v>0.23</v>
      </c>
      <c r="H19" s="16">
        <f t="shared" si="1"/>
        <v>0</v>
      </c>
      <c r="I19" s="16">
        <f t="shared" si="2"/>
        <v>0</v>
      </c>
    </row>
    <row r="20" spans="1:9" ht="25.5">
      <c r="A20" s="24">
        <v>15</v>
      </c>
      <c r="B20" s="5" t="s">
        <v>61</v>
      </c>
      <c r="C20" s="24" t="s">
        <v>3</v>
      </c>
      <c r="D20" s="24">
        <v>15</v>
      </c>
      <c r="E20" s="29"/>
      <c r="F20" s="30">
        <f t="shared" si="0"/>
        <v>0</v>
      </c>
      <c r="G20" s="15">
        <v>0.23</v>
      </c>
      <c r="H20" s="16">
        <f t="shared" si="1"/>
        <v>0</v>
      </c>
      <c r="I20" s="16">
        <f t="shared" si="2"/>
        <v>0</v>
      </c>
    </row>
    <row r="21" spans="1:9" ht="51">
      <c r="A21" s="34">
        <v>16</v>
      </c>
      <c r="B21" s="5" t="s">
        <v>62</v>
      </c>
      <c r="C21" s="24" t="s">
        <v>7</v>
      </c>
      <c r="D21" s="24">
        <v>60</v>
      </c>
      <c r="E21" s="29"/>
      <c r="F21" s="30">
        <f t="shared" si="0"/>
        <v>0</v>
      </c>
      <c r="G21" s="15">
        <v>0.23</v>
      </c>
      <c r="H21" s="16">
        <f t="shared" si="1"/>
        <v>0</v>
      </c>
      <c r="I21" s="16">
        <f t="shared" si="2"/>
        <v>0</v>
      </c>
    </row>
    <row r="22" spans="1:9">
      <c r="A22" s="24">
        <v>17</v>
      </c>
      <c r="B22" s="5" t="s">
        <v>34</v>
      </c>
      <c r="C22" s="24" t="s">
        <v>3</v>
      </c>
      <c r="D22" s="24">
        <v>65</v>
      </c>
      <c r="E22" s="29"/>
      <c r="F22" s="30">
        <f t="shared" si="0"/>
        <v>0</v>
      </c>
      <c r="G22" s="15">
        <v>0.23</v>
      </c>
      <c r="H22" s="16">
        <f t="shared" si="1"/>
        <v>0</v>
      </c>
      <c r="I22" s="16">
        <f t="shared" si="2"/>
        <v>0</v>
      </c>
    </row>
    <row r="23" spans="1:9" ht="25.5">
      <c r="A23" s="34">
        <v>18</v>
      </c>
      <c r="B23" s="5" t="s">
        <v>35</v>
      </c>
      <c r="C23" s="24" t="s">
        <v>3</v>
      </c>
      <c r="D23" s="24">
        <v>30</v>
      </c>
      <c r="E23" s="29"/>
      <c r="F23" s="30">
        <f t="shared" si="0"/>
        <v>0</v>
      </c>
      <c r="G23" s="15">
        <v>0.23</v>
      </c>
      <c r="H23" s="16">
        <f t="shared" si="1"/>
        <v>0</v>
      </c>
      <c r="I23" s="16">
        <f t="shared" si="2"/>
        <v>0</v>
      </c>
    </row>
    <row r="24" spans="1:9" ht="39" customHeight="1">
      <c r="A24" s="24">
        <v>19</v>
      </c>
      <c r="B24" s="8" t="s">
        <v>63</v>
      </c>
      <c r="C24" s="24" t="s">
        <v>4</v>
      </c>
      <c r="D24" s="24">
        <v>220</v>
      </c>
      <c r="E24" s="29"/>
      <c r="F24" s="30">
        <f t="shared" si="0"/>
        <v>0</v>
      </c>
      <c r="G24" s="15">
        <v>0.23</v>
      </c>
      <c r="H24" s="16">
        <f t="shared" si="1"/>
        <v>0</v>
      </c>
      <c r="I24" s="16">
        <f t="shared" si="2"/>
        <v>0</v>
      </c>
    </row>
    <row r="25" spans="1:9" ht="37.5" customHeight="1">
      <c r="A25" s="34">
        <v>20</v>
      </c>
      <c r="B25" s="8" t="s">
        <v>64</v>
      </c>
      <c r="C25" s="24" t="s">
        <v>4</v>
      </c>
      <c r="D25" s="24">
        <v>550</v>
      </c>
      <c r="E25" s="29"/>
      <c r="F25" s="30">
        <f>ROUND((550*E25),2)</f>
        <v>0</v>
      </c>
      <c r="G25" s="15">
        <v>0.23</v>
      </c>
      <c r="H25" s="16">
        <f>ROUND((I25-F25),2)</f>
        <v>0</v>
      </c>
      <c r="I25" s="16">
        <f t="shared" si="2"/>
        <v>0</v>
      </c>
    </row>
    <row r="26" spans="1:9">
      <c r="A26" s="24">
        <v>21</v>
      </c>
      <c r="B26" s="5" t="s">
        <v>36</v>
      </c>
      <c r="C26" s="24" t="s">
        <v>4</v>
      </c>
      <c r="D26" s="24">
        <v>1000</v>
      </c>
      <c r="E26" s="29"/>
      <c r="F26" s="30">
        <f t="shared" si="0"/>
        <v>0</v>
      </c>
      <c r="G26" s="15">
        <v>0.23</v>
      </c>
      <c r="H26" s="16">
        <f t="shared" si="1"/>
        <v>0</v>
      </c>
      <c r="I26" s="16">
        <f t="shared" si="2"/>
        <v>0</v>
      </c>
    </row>
    <row r="27" spans="1:9">
      <c r="A27" s="34">
        <v>22</v>
      </c>
      <c r="B27" s="5" t="s">
        <v>65</v>
      </c>
      <c r="C27" s="24" t="s">
        <v>4</v>
      </c>
      <c r="D27" s="24">
        <v>20</v>
      </c>
      <c r="E27" s="29"/>
      <c r="F27" s="30">
        <f t="shared" si="0"/>
        <v>0</v>
      </c>
      <c r="G27" s="15">
        <v>0.23</v>
      </c>
      <c r="H27" s="16">
        <f t="shared" si="1"/>
        <v>0</v>
      </c>
      <c r="I27" s="16">
        <f t="shared" si="2"/>
        <v>0</v>
      </c>
    </row>
    <row r="28" spans="1:9">
      <c r="A28" s="24">
        <v>23</v>
      </c>
      <c r="B28" s="5" t="s">
        <v>66</v>
      </c>
      <c r="C28" s="24" t="s">
        <v>4</v>
      </c>
      <c r="D28" s="24">
        <v>120</v>
      </c>
      <c r="E28" s="29"/>
      <c r="F28" s="30">
        <f t="shared" si="0"/>
        <v>0</v>
      </c>
      <c r="G28" s="15">
        <v>0.23</v>
      </c>
      <c r="H28" s="16">
        <f t="shared" si="1"/>
        <v>0</v>
      </c>
      <c r="I28" s="16">
        <f t="shared" si="2"/>
        <v>0</v>
      </c>
    </row>
    <row r="29" spans="1:9">
      <c r="A29" s="34">
        <v>24</v>
      </c>
      <c r="B29" s="5" t="s">
        <v>67</v>
      </c>
      <c r="C29" s="24" t="s">
        <v>3</v>
      </c>
      <c r="D29" s="24">
        <v>120</v>
      </c>
      <c r="E29" s="29"/>
      <c r="F29" s="30">
        <f t="shared" si="0"/>
        <v>0</v>
      </c>
      <c r="G29" s="15">
        <v>0.23</v>
      </c>
      <c r="H29" s="16">
        <f t="shared" si="1"/>
        <v>0</v>
      </c>
      <c r="I29" s="16">
        <f t="shared" si="2"/>
        <v>0</v>
      </c>
    </row>
    <row r="30" spans="1:9">
      <c r="A30" s="24">
        <v>25</v>
      </c>
      <c r="B30" s="5" t="s">
        <v>37</v>
      </c>
      <c r="C30" s="24" t="s">
        <v>3</v>
      </c>
      <c r="D30" s="24">
        <v>10</v>
      </c>
      <c r="E30" s="29"/>
      <c r="F30" s="30">
        <f t="shared" si="0"/>
        <v>0</v>
      </c>
      <c r="G30" s="15">
        <v>0.23</v>
      </c>
      <c r="H30" s="16">
        <f t="shared" si="1"/>
        <v>0</v>
      </c>
      <c r="I30" s="16">
        <f t="shared" si="2"/>
        <v>0</v>
      </c>
    </row>
    <row r="31" spans="1:9">
      <c r="A31" s="34">
        <v>26</v>
      </c>
      <c r="B31" s="5" t="s">
        <v>38</v>
      </c>
      <c r="C31" s="24" t="s">
        <v>3</v>
      </c>
      <c r="D31" s="24">
        <v>12</v>
      </c>
      <c r="E31" s="29"/>
      <c r="F31" s="30">
        <f t="shared" si="0"/>
        <v>0</v>
      </c>
      <c r="G31" s="15">
        <v>0.23</v>
      </c>
      <c r="H31" s="16">
        <f t="shared" si="1"/>
        <v>0</v>
      </c>
      <c r="I31" s="16">
        <f t="shared" si="2"/>
        <v>0</v>
      </c>
    </row>
    <row r="32" spans="1:9">
      <c r="A32" s="24">
        <v>27</v>
      </c>
      <c r="B32" s="5" t="s">
        <v>39</v>
      </c>
      <c r="C32" s="24" t="s">
        <v>3</v>
      </c>
      <c r="D32" s="24">
        <v>300</v>
      </c>
      <c r="E32" s="29"/>
      <c r="F32" s="30">
        <f t="shared" si="0"/>
        <v>0</v>
      </c>
      <c r="G32" s="15">
        <v>0.23</v>
      </c>
      <c r="H32" s="16">
        <f t="shared" si="1"/>
        <v>0</v>
      </c>
      <c r="I32" s="16">
        <f t="shared" si="2"/>
        <v>0</v>
      </c>
    </row>
    <row r="33" spans="1:9" ht="28.5" customHeight="1">
      <c r="A33" s="34">
        <v>28</v>
      </c>
      <c r="B33" s="5" t="s">
        <v>68</v>
      </c>
      <c r="C33" s="24" t="s">
        <v>69</v>
      </c>
      <c r="D33" s="24">
        <v>2</v>
      </c>
      <c r="E33" s="29"/>
      <c r="F33" s="30">
        <f t="shared" si="0"/>
        <v>0</v>
      </c>
      <c r="G33" s="15">
        <v>0.23</v>
      </c>
      <c r="H33" s="16">
        <f t="shared" si="1"/>
        <v>0</v>
      </c>
      <c r="I33" s="16">
        <f t="shared" si="2"/>
        <v>0</v>
      </c>
    </row>
    <row r="34" spans="1:9" ht="25.5">
      <c r="A34" s="24">
        <v>29</v>
      </c>
      <c r="B34" s="8" t="s">
        <v>70</v>
      </c>
      <c r="C34" s="24" t="s">
        <v>3</v>
      </c>
      <c r="D34" s="24">
        <v>48</v>
      </c>
      <c r="E34" s="29"/>
      <c r="F34" s="30">
        <f t="shared" si="0"/>
        <v>0</v>
      </c>
      <c r="G34" s="15">
        <v>0.23</v>
      </c>
      <c r="H34" s="16">
        <f t="shared" si="1"/>
        <v>0</v>
      </c>
      <c r="I34" s="16">
        <f t="shared" si="2"/>
        <v>0</v>
      </c>
    </row>
    <row r="35" spans="1:9">
      <c r="A35" s="34">
        <v>30</v>
      </c>
      <c r="B35" s="8" t="s">
        <v>71</v>
      </c>
      <c r="C35" s="24" t="s">
        <v>3</v>
      </c>
      <c r="D35" s="24">
        <v>5</v>
      </c>
      <c r="E35" s="29"/>
      <c r="F35" s="30">
        <f t="shared" si="0"/>
        <v>0</v>
      </c>
      <c r="G35" s="15">
        <v>0.23</v>
      </c>
      <c r="H35" s="16">
        <f t="shared" si="1"/>
        <v>0</v>
      </c>
      <c r="I35" s="16">
        <f t="shared" si="2"/>
        <v>0</v>
      </c>
    </row>
    <row r="36" spans="1:9">
      <c r="A36" s="24">
        <v>31</v>
      </c>
      <c r="B36" s="8" t="s">
        <v>72</v>
      </c>
      <c r="C36" s="24" t="s">
        <v>3</v>
      </c>
      <c r="D36" s="24">
        <v>12</v>
      </c>
      <c r="E36" s="29"/>
      <c r="F36" s="30">
        <f t="shared" si="0"/>
        <v>0</v>
      </c>
      <c r="G36" s="15">
        <v>0.23</v>
      </c>
      <c r="H36" s="16">
        <f t="shared" si="1"/>
        <v>0</v>
      </c>
      <c r="I36" s="16">
        <f t="shared" si="2"/>
        <v>0</v>
      </c>
    </row>
    <row r="37" spans="1:9">
      <c r="A37" s="34">
        <v>32</v>
      </c>
      <c r="B37" s="5" t="s">
        <v>73</v>
      </c>
      <c r="C37" s="24" t="s">
        <v>3</v>
      </c>
      <c r="D37" s="24">
        <v>8</v>
      </c>
      <c r="E37" s="29"/>
      <c r="F37" s="30">
        <f t="shared" si="0"/>
        <v>0</v>
      </c>
      <c r="G37" s="15">
        <v>0.23</v>
      </c>
      <c r="H37" s="16">
        <f t="shared" si="1"/>
        <v>0</v>
      </c>
      <c r="I37" s="16">
        <f t="shared" si="2"/>
        <v>0</v>
      </c>
    </row>
    <row r="38" spans="1:9" ht="63.75">
      <c r="A38" s="24">
        <v>33</v>
      </c>
      <c r="B38" s="5" t="s">
        <v>74</v>
      </c>
      <c r="C38" s="24" t="s">
        <v>3</v>
      </c>
      <c r="D38" s="24">
        <v>15</v>
      </c>
      <c r="E38" s="29"/>
      <c r="F38" s="30">
        <f t="shared" si="0"/>
        <v>0</v>
      </c>
      <c r="G38" s="15">
        <v>0.23</v>
      </c>
      <c r="H38" s="16">
        <f t="shared" si="1"/>
        <v>0</v>
      </c>
      <c r="I38" s="16">
        <f t="shared" si="2"/>
        <v>0</v>
      </c>
    </row>
    <row r="39" spans="1:9">
      <c r="A39" s="34">
        <v>34</v>
      </c>
      <c r="B39" s="5" t="s">
        <v>40</v>
      </c>
      <c r="C39" s="24" t="s">
        <v>3</v>
      </c>
      <c r="D39" s="24">
        <v>10</v>
      </c>
      <c r="E39" s="29"/>
      <c r="F39" s="30">
        <f t="shared" si="0"/>
        <v>0</v>
      </c>
      <c r="G39" s="15">
        <v>0.23</v>
      </c>
      <c r="H39" s="16">
        <f t="shared" si="1"/>
        <v>0</v>
      </c>
      <c r="I39" s="16">
        <f t="shared" si="2"/>
        <v>0</v>
      </c>
    </row>
    <row r="40" spans="1:9" ht="25.5" customHeight="1">
      <c r="A40" s="24">
        <v>35</v>
      </c>
      <c r="B40" s="5" t="s">
        <v>41</v>
      </c>
      <c r="C40" s="24" t="s">
        <v>6</v>
      </c>
      <c r="D40" s="24">
        <v>40</v>
      </c>
      <c r="E40" s="29"/>
      <c r="F40" s="30">
        <f t="shared" si="0"/>
        <v>0</v>
      </c>
      <c r="G40" s="15">
        <v>0.23</v>
      </c>
      <c r="H40" s="16">
        <f t="shared" si="1"/>
        <v>0</v>
      </c>
      <c r="I40" s="16">
        <f t="shared" si="2"/>
        <v>0</v>
      </c>
    </row>
    <row r="41" spans="1:9">
      <c r="A41" s="34">
        <v>36</v>
      </c>
      <c r="B41" s="8" t="s">
        <v>75</v>
      </c>
      <c r="C41" s="24" t="s">
        <v>6</v>
      </c>
      <c r="D41" s="24">
        <v>12</v>
      </c>
      <c r="E41" s="29"/>
      <c r="F41" s="30">
        <f t="shared" si="0"/>
        <v>0</v>
      </c>
      <c r="G41" s="15">
        <v>0.23</v>
      </c>
      <c r="H41" s="16">
        <f t="shared" si="1"/>
        <v>0</v>
      </c>
      <c r="I41" s="16">
        <f t="shared" si="2"/>
        <v>0</v>
      </c>
    </row>
    <row r="42" spans="1:9">
      <c r="A42" s="24">
        <v>37</v>
      </c>
      <c r="B42" s="8" t="s">
        <v>76</v>
      </c>
      <c r="C42" s="24" t="s">
        <v>8</v>
      </c>
      <c r="D42" s="24">
        <v>30</v>
      </c>
      <c r="E42" s="29"/>
      <c r="F42" s="30">
        <f t="shared" si="0"/>
        <v>0</v>
      </c>
      <c r="G42" s="15">
        <v>0.23</v>
      </c>
      <c r="H42" s="16">
        <f t="shared" si="1"/>
        <v>0</v>
      </c>
      <c r="I42" s="16">
        <f t="shared" si="2"/>
        <v>0</v>
      </c>
    </row>
    <row r="43" spans="1:9" ht="76.5">
      <c r="A43" s="34">
        <v>38</v>
      </c>
      <c r="B43" s="8" t="s">
        <v>77</v>
      </c>
      <c r="C43" s="24" t="s">
        <v>4</v>
      </c>
      <c r="D43" s="24">
        <v>4</v>
      </c>
      <c r="E43" s="29"/>
      <c r="F43" s="30">
        <f t="shared" si="0"/>
        <v>0</v>
      </c>
      <c r="G43" s="15">
        <v>0.23</v>
      </c>
      <c r="H43" s="16">
        <f t="shared" si="1"/>
        <v>0</v>
      </c>
      <c r="I43" s="16">
        <f t="shared" si="2"/>
        <v>0</v>
      </c>
    </row>
    <row r="44" spans="1:9" ht="114.75">
      <c r="A44" s="24">
        <v>39</v>
      </c>
      <c r="B44" s="8" t="s">
        <v>78</v>
      </c>
      <c r="C44" s="24" t="s">
        <v>4</v>
      </c>
      <c r="D44" s="24">
        <v>4</v>
      </c>
      <c r="E44" s="29"/>
      <c r="F44" s="30">
        <f t="shared" si="0"/>
        <v>0</v>
      </c>
      <c r="G44" s="15">
        <v>0.23</v>
      </c>
      <c r="H44" s="16">
        <f t="shared" si="1"/>
        <v>0</v>
      </c>
      <c r="I44" s="16">
        <f t="shared" si="2"/>
        <v>0</v>
      </c>
    </row>
    <row r="45" spans="1:9">
      <c r="A45" s="34">
        <v>40</v>
      </c>
      <c r="B45" s="8" t="s">
        <v>42</v>
      </c>
      <c r="C45" s="24" t="s">
        <v>3</v>
      </c>
      <c r="D45" s="24">
        <v>10</v>
      </c>
      <c r="E45" s="29"/>
      <c r="F45" s="30">
        <f t="shared" si="0"/>
        <v>0</v>
      </c>
      <c r="G45" s="15">
        <v>0.23</v>
      </c>
      <c r="H45" s="16">
        <f t="shared" si="1"/>
        <v>0</v>
      </c>
      <c r="I45" s="16">
        <f t="shared" si="2"/>
        <v>0</v>
      </c>
    </row>
    <row r="46" spans="1:9" ht="38.25">
      <c r="A46" s="24">
        <v>41</v>
      </c>
      <c r="B46" s="8" t="s">
        <v>43</v>
      </c>
      <c r="C46" s="24" t="s">
        <v>3</v>
      </c>
      <c r="D46" s="24">
        <v>10</v>
      </c>
      <c r="E46" s="29"/>
      <c r="F46" s="30">
        <f t="shared" si="0"/>
        <v>0</v>
      </c>
      <c r="G46" s="15">
        <v>0.23</v>
      </c>
      <c r="H46" s="16">
        <f t="shared" si="1"/>
        <v>0</v>
      </c>
      <c r="I46" s="16">
        <f t="shared" si="2"/>
        <v>0</v>
      </c>
    </row>
    <row r="47" spans="1:9">
      <c r="A47" s="34">
        <v>42</v>
      </c>
      <c r="B47" s="5" t="s">
        <v>44</v>
      </c>
      <c r="C47" s="24" t="s">
        <v>3</v>
      </c>
      <c r="D47" s="24">
        <v>10</v>
      </c>
      <c r="E47" s="29"/>
      <c r="F47" s="30">
        <f t="shared" si="0"/>
        <v>0</v>
      </c>
      <c r="G47" s="15">
        <v>0.23</v>
      </c>
      <c r="H47" s="16">
        <f t="shared" si="1"/>
        <v>0</v>
      </c>
      <c r="I47" s="16">
        <f t="shared" si="2"/>
        <v>0</v>
      </c>
    </row>
    <row r="48" spans="1:9" ht="114.75">
      <c r="A48" s="34">
        <v>43</v>
      </c>
      <c r="B48" s="5" t="s">
        <v>45</v>
      </c>
      <c r="C48" s="24" t="s">
        <v>3</v>
      </c>
      <c r="D48" s="24">
        <v>2</v>
      </c>
      <c r="E48" s="29"/>
      <c r="F48" s="30">
        <f t="shared" si="0"/>
        <v>0</v>
      </c>
      <c r="G48" s="15">
        <v>0.23</v>
      </c>
      <c r="H48" s="16">
        <f t="shared" si="1"/>
        <v>0</v>
      </c>
      <c r="I48" s="16">
        <f t="shared" si="2"/>
        <v>0</v>
      </c>
    </row>
    <row r="49" spans="1:16" ht="25.5">
      <c r="A49" s="34">
        <v>44</v>
      </c>
      <c r="B49" s="5" t="s">
        <v>46</v>
      </c>
      <c r="C49" s="24" t="s">
        <v>3</v>
      </c>
      <c r="D49" s="24">
        <v>2</v>
      </c>
      <c r="E49" s="29"/>
      <c r="F49" s="30">
        <f t="shared" si="0"/>
        <v>0</v>
      </c>
      <c r="G49" s="15">
        <v>0.23</v>
      </c>
      <c r="H49" s="16">
        <f t="shared" si="1"/>
        <v>0</v>
      </c>
      <c r="I49" s="16">
        <f t="shared" si="2"/>
        <v>0</v>
      </c>
    </row>
    <row r="50" spans="1:16" ht="25.5">
      <c r="A50" s="24">
        <v>45</v>
      </c>
      <c r="B50" s="5" t="s">
        <v>29</v>
      </c>
      <c r="C50" s="24" t="s">
        <v>26</v>
      </c>
      <c r="D50" s="24">
        <v>35</v>
      </c>
      <c r="E50" s="29"/>
      <c r="F50" s="30">
        <f t="shared" si="0"/>
        <v>0</v>
      </c>
      <c r="G50" s="15">
        <v>0.23</v>
      </c>
      <c r="H50" s="16">
        <f t="shared" si="1"/>
        <v>0</v>
      </c>
      <c r="I50" s="16">
        <f t="shared" si="2"/>
        <v>0</v>
      </c>
    </row>
    <row r="51" spans="1:16">
      <c r="A51" s="24">
        <v>46</v>
      </c>
      <c r="B51" s="5" t="s">
        <v>79</v>
      </c>
      <c r="C51" s="24" t="s">
        <v>3</v>
      </c>
      <c r="D51" s="24">
        <v>10</v>
      </c>
      <c r="E51" s="29"/>
      <c r="F51" s="30">
        <f t="shared" si="0"/>
        <v>0</v>
      </c>
      <c r="G51" s="15">
        <v>0.23</v>
      </c>
      <c r="H51" s="16">
        <f t="shared" si="1"/>
        <v>0</v>
      </c>
      <c r="I51" s="16">
        <f t="shared" si="2"/>
        <v>0</v>
      </c>
    </row>
    <row r="52" spans="1:16">
      <c r="A52" s="34">
        <v>47</v>
      </c>
      <c r="B52" s="5" t="s">
        <v>48</v>
      </c>
      <c r="C52" s="24" t="s">
        <v>3</v>
      </c>
      <c r="D52" s="24">
        <v>8</v>
      </c>
      <c r="E52" s="29"/>
      <c r="F52" s="30">
        <f t="shared" si="0"/>
        <v>0</v>
      </c>
      <c r="G52" s="15">
        <v>0.23</v>
      </c>
      <c r="H52" s="16">
        <f t="shared" si="1"/>
        <v>0</v>
      </c>
      <c r="I52" s="16">
        <f t="shared" si="2"/>
        <v>0</v>
      </c>
    </row>
    <row r="53" spans="1:16">
      <c r="A53" s="40">
        <v>48</v>
      </c>
      <c r="B53" s="41" t="s">
        <v>47</v>
      </c>
      <c r="C53" s="40" t="s">
        <v>3</v>
      </c>
      <c r="D53" s="40">
        <v>12</v>
      </c>
      <c r="E53" s="29"/>
      <c r="F53" s="30">
        <f t="shared" si="0"/>
        <v>0</v>
      </c>
      <c r="G53" s="15">
        <v>0.23</v>
      </c>
      <c r="H53" s="16">
        <f t="shared" si="1"/>
        <v>0</v>
      </c>
      <c r="I53" s="16">
        <f t="shared" si="2"/>
        <v>0</v>
      </c>
    </row>
    <row r="54" spans="1:16" ht="38.25">
      <c r="A54" s="48">
        <v>49</v>
      </c>
      <c r="B54" s="5" t="s">
        <v>80</v>
      </c>
      <c r="C54" s="24" t="s">
        <v>3</v>
      </c>
      <c r="D54" s="24">
        <v>12</v>
      </c>
      <c r="E54" s="29"/>
      <c r="F54" s="30">
        <f t="shared" si="0"/>
        <v>0</v>
      </c>
      <c r="G54" s="15">
        <v>0.23</v>
      </c>
      <c r="H54" s="16">
        <f t="shared" si="1"/>
        <v>0</v>
      </c>
      <c r="I54" s="16">
        <f t="shared" si="2"/>
        <v>0</v>
      </c>
    </row>
    <row r="55" spans="1:16">
      <c r="A55" s="42"/>
      <c r="B55" s="43"/>
      <c r="C55" s="44"/>
      <c r="D55" s="44"/>
      <c r="E55" s="46" t="s">
        <v>27</v>
      </c>
      <c r="F55" s="30">
        <f>SUM(F6:F54)</f>
        <v>0</v>
      </c>
      <c r="G55" s="15"/>
      <c r="H55" s="16"/>
      <c r="I55" s="16">
        <f>SUM(I6:I54)</f>
        <v>0</v>
      </c>
    </row>
    <row r="56" spans="1:16">
      <c r="A56" s="35"/>
      <c r="B56" s="36"/>
      <c r="C56" s="35"/>
      <c r="D56" s="35"/>
      <c r="E56" s="47"/>
      <c r="F56" s="32"/>
      <c r="G56" s="32"/>
      <c r="H56" s="32"/>
      <c r="I56" s="32"/>
    </row>
    <row r="57" spans="1:16">
      <c r="A57" s="35"/>
      <c r="B57" s="38"/>
      <c r="C57" s="35"/>
      <c r="D57" s="35"/>
      <c r="E57" s="47"/>
      <c r="F57" s="32"/>
      <c r="G57" s="37"/>
      <c r="H57" s="19"/>
      <c r="I57" s="19"/>
    </row>
    <row r="58" spans="1:16">
      <c r="B58" s="39"/>
    </row>
    <row r="59" spans="1:16">
      <c r="B59" s="2" t="s">
        <v>10</v>
      </c>
      <c r="C59" s="27"/>
      <c r="D59" s="27"/>
      <c r="F59" s="21"/>
      <c r="G59" s="20"/>
      <c r="H59" s="20"/>
      <c r="I59" s="20"/>
      <c r="J59" s="1"/>
      <c r="K59" s="1"/>
      <c r="L59" s="1"/>
      <c r="M59" s="1"/>
      <c r="N59" s="1"/>
      <c r="O59" s="1"/>
      <c r="P59" s="1"/>
    </row>
    <row r="60" spans="1:16">
      <c r="B60" s="2" t="s">
        <v>23</v>
      </c>
      <c r="C60" s="27"/>
      <c r="D60" s="27"/>
      <c r="F60" s="21"/>
      <c r="G60" s="20"/>
      <c r="H60" s="20"/>
      <c r="I60" s="20"/>
      <c r="J60" s="1"/>
      <c r="K60" s="1"/>
      <c r="L60" s="1"/>
      <c r="M60" s="1"/>
      <c r="N60" s="1"/>
      <c r="O60" s="1"/>
      <c r="P60" s="1"/>
    </row>
    <row r="61" spans="1:16">
      <c r="B61" s="2" t="s">
        <v>25</v>
      </c>
      <c r="C61" s="27"/>
      <c r="D61" s="27"/>
      <c r="F61" s="21"/>
      <c r="G61" s="20"/>
      <c r="H61" s="20"/>
      <c r="I61" s="20"/>
      <c r="J61" s="1"/>
      <c r="K61" s="1"/>
      <c r="L61" s="1"/>
      <c r="M61" s="1"/>
      <c r="N61" s="1"/>
      <c r="O61" s="1"/>
      <c r="P61" s="1"/>
    </row>
    <row r="62" spans="1:16">
      <c r="B62" s="2" t="s">
        <v>24</v>
      </c>
      <c r="C62" s="27"/>
      <c r="D62" s="27"/>
      <c r="F62" s="21"/>
      <c r="G62" s="20"/>
      <c r="H62" s="20"/>
      <c r="I62" s="20"/>
      <c r="J62" s="1"/>
      <c r="K62" s="1"/>
      <c r="L62" s="1"/>
      <c r="M62" s="1"/>
      <c r="N62" s="1"/>
      <c r="O62" s="1"/>
      <c r="P62" s="1"/>
    </row>
    <row r="63" spans="1:16">
      <c r="B63" s="2" t="s">
        <v>16</v>
      </c>
      <c r="C63" s="27"/>
      <c r="D63" s="27"/>
      <c r="F63" s="21"/>
      <c r="G63" s="20"/>
      <c r="H63" s="20"/>
      <c r="I63" s="20"/>
      <c r="J63" s="1"/>
      <c r="K63" s="1"/>
      <c r="L63" s="1"/>
      <c r="M63" s="1"/>
      <c r="N63" s="1"/>
      <c r="O63" s="1"/>
      <c r="P63" s="1"/>
    </row>
    <row r="64" spans="1:16">
      <c r="C64" s="27"/>
      <c r="D64" s="27"/>
      <c r="F64" s="21"/>
      <c r="G64" s="20"/>
      <c r="H64" s="20"/>
      <c r="I64" s="20"/>
      <c r="J64" s="1"/>
      <c r="K64" s="1"/>
      <c r="L64" s="1"/>
      <c r="M64" s="1"/>
      <c r="N64" s="1"/>
      <c r="O64" s="1"/>
      <c r="P64" s="1"/>
    </row>
    <row r="65" spans="2:16">
      <c r="B65" s="2" t="s">
        <v>17</v>
      </c>
      <c r="C65" s="27"/>
      <c r="D65" s="27"/>
      <c r="F65" s="21"/>
      <c r="G65" s="20"/>
      <c r="H65" s="20"/>
      <c r="I65" s="20"/>
      <c r="J65" s="1"/>
      <c r="K65" s="1"/>
      <c r="L65" s="1"/>
      <c r="M65" s="1"/>
      <c r="N65" s="1"/>
      <c r="O65" s="1"/>
      <c r="P65" s="1"/>
    </row>
    <row r="66" spans="2:16">
      <c r="B66" s="2" t="s">
        <v>11</v>
      </c>
      <c r="C66" s="27"/>
      <c r="D66" s="27"/>
      <c r="F66" s="21"/>
      <c r="G66" s="20"/>
      <c r="H66" s="20"/>
      <c r="I66" s="20"/>
      <c r="J66" s="1"/>
      <c r="K66" s="1"/>
      <c r="L66" s="1"/>
      <c r="M66" s="1"/>
      <c r="N66" s="1"/>
      <c r="O66" s="1"/>
      <c r="P66" s="1"/>
    </row>
    <row r="67" spans="2:16">
      <c r="B67" s="2" t="s">
        <v>49</v>
      </c>
      <c r="C67" s="27"/>
      <c r="D67" s="27"/>
      <c r="F67" s="21"/>
      <c r="G67" s="20"/>
      <c r="H67" s="20"/>
      <c r="I67" s="20"/>
      <c r="J67" s="1"/>
      <c r="K67" s="1"/>
      <c r="L67" s="1"/>
      <c r="M67" s="1"/>
      <c r="N67" s="1"/>
      <c r="O67" s="1"/>
      <c r="P67" s="1"/>
    </row>
    <row r="68" spans="2:16">
      <c r="B68" s="2" t="s">
        <v>12</v>
      </c>
      <c r="C68" s="27"/>
      <c r="D68" s="27"/>
      <c r="F68" s="21"/>
      <c r="G68" s="20"/>
      <c r="H68" s="20"/>
      <c r="I68" s="20"/>
      <c r="J68" s="1"/>
      <c r="K68" s="1"/>
      <c r="L68" s="1"/>
      <c r="M68" s="1"/>
      <c r="N68" s="1"/>
      <c r="O68" s="1"/>
      <c r="P68" s="1"/>
    </row>
    <row r="69" spans="2:16">
      <c r="C69" s="27"/>
      <c r="D69" s="27"/>
      <c r="F69" s="21"/>
      <c r="G69" s="20"/>
      <c r="H69" s="20"/>
      <c r="I69" s="20"/>
      <c r="J69" s="1"/>
      <c r="K69" s="1"/>
      <c r="L69" s="1"/>
      <c r="M69" s="1"/>
      <c r="N69" s="1"/>
      <c r="O69" s="1"/>
      <c r="P69" s="1"/>
    </row>
    <row r="70" spans="2:16">
      <c r="B70" s="2" t="s">
        <v>50</v>
      </c>
      <c r="C70" s="27"/>
      <c r="D70" s="27"/>
      <c r="F70" s="21"/>
      <c r="G70" s="20"/>
      <c r="H70" s="20"/>
      <c r="I70" s="20"/>
      <c r="J70" s="1"/>
      <c r="K70" s="1"/>
      <c r="L70" s="1"/>
      <c r="M70" s="1"/>
      <c r="N70" s="1"/>
      <c r="O70" s="1"/>
      <c r="P70" s="1"/>
    </row>
    <row r="71" spans="2:16">
      <c r="B71" s="2" t="s">
        <v>13</v>
      </c>
    </row>
    <row r="72" spans="2:16">
      <c r="B72" s="2" t="s">
        <v>82</v>
      </c>
      <c r="C72" s="27"/>
      <c r="D72" s="27"/>
      <c r="F72" s="21"/>
      <c r="G72" s="20"/>
      <c r="H72" s="20"/>
    </row>
    <row r="75" spans="2:16">
      <c r="B75" s="9"/>
    </row>
  </sheetData>
  <mergeCells count="1">
    <mergeCell ref="B2:D2"/>
  </mergeCells>
  <pageMargins left="0.7" right="0.7" top="0.75" bottom="0.75" header="0.3" footer="0.3"/>
  <pageSetup paperSize="9" scale="77" fitToHeight="0" orientation="landscape" r:id="rId1"/>
  <rowBreaks count="3" manualBreakCount="3">
    <brk id="11" max="10" man="1"/>
    <brk id="24" max="10" man="1"/>
    <brk id="4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milas01 studio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pecet_m01</dc:creator>
  <cp:lastModifiedBy>Tomasz Rudnicki</cp:lastModifiedBy>
  <cp:lastPrinted>2024-12-05T09:53:32Z</cp:lastPrinted>
  <dcterms:created xsi:type="dcterms:W3CDTF">2011-10-06T09:48:04Z</dcterms:created>
  <dcterms:modified xsi:type="dcterms:W3CDTF">2024-12-05T10:06:58Z</dcterms:modified>
</cp:coreProperties>
</file>